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HALAGORN\คำขอ งปม.62\แจ้งวิทยาลัยจัดทำคำของบลงทุนปี 62 จริง\สิ่งที่ส่งมาด้วย\"/>
    </mc:Choice>
  </mc:AlternateContent>
  <bookViews>
    <workbookView xWindow="0" yWindow="0" windowWidth="20490" windowHeight="7800"/>
  </bookViews>
  <sheets>
    <sheet name="คำขอครุภัณฑ์" sheetId="1" r:id="rId1"/>
    <sheet name="คำขอก่อสร้าง" sheetId="2" r:id="rId2"/>
  </sheets>
  <definedNames>
    <definedName name="_xlnm._FilterDatabase" localSheetId="1" hidden="1">คำขอก่อสร้าง!$B$5:$HQ$13</definedName>
    <definedName name="_xlnm._FilterDatabase" localSheetId="0" hidden="1">คำขอครุภัณฑ์!$B$1:$L$5</definedName>
    <definedName name="_xlnm.Print_Titles" localSheetId="1">คำขอก่อสร้าง!$5:$6</definedName>
    <definedName name="_xlnm.Print_Titles" localSheetId="0">คำขอครุภัณฑ์!$5:$5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7" i="2"/>
  <c r="H10" i="1"/>
  <c r="H9" i="1"/>
  <c r="N12" i="2"/>
  <c r="N11" i="2"/>
  <c r="J7" i="2"/>
  <c r="K7" i="2"/>
  <c r="L7" i="2"/>
  <c r="M7" i="2"/>
  <c r="H7" i="2"/>
  <c r="N9" i="2"/>
  <c r="H8" i="1" l="1"/>
  <c r="N10" i="2" l="1"/>
  <c r="N7" i="2" s="1"/>
</calcChain>
</file>

<file path=xl/sharedStrings.xml><?xml version="1.0" encoding="utf-8"?>
<sst xmlns="http://schemas.openxmlformats.org/spreadsheetml/2006/main" count="139" uniqueCount="97">
  <si>
    <t>ข้อมูล ณ วันที่ ...........................................</t>
  </si>
  <si>
    <t>หน่วย : บาท</t>
  </si>
  <si>
    <t>ภาค</t>
  </si>
  <si>
    <t>เขต</t>
  </si>
  <si>
    <t>ลำดับ</t>
  </si>
  <si>
    <t>ชื่อรายการ</t>
  </si>
  <si>
    <t>หน่วยนับ</t>
  </si>
  <si>
    <t>ราคา/หน่วย</t>
  </si>
  <si>
    <t>งบประมาณ</t>
  </si>
  <si>
    <t>ชื่อหน่วยงาน</t>
  </si>
  <si>
    <t>ตำบล</t>
  </si>
  <si>
    <t>อำเภอ</t>
  </si>
  <si>
    <t>จังหวัด</t>
  </si>
  <si>
    <t>ประเภทครุภัณฑ์</t>
  </si>
  <si>
    <t>เหตุผลความจำเป็น</t>
  </si>
  <si>
    <t>ใบเสนอราคา 
3 บริษัทขึ้นไป</t>
  </si>
  <si>
    <t>คุณลักษณะ (SPEC)</t>
  </si>
  <si>
    <t>รวมทั้งสิ้น</t>
  </si>
  <si>
    <t>ตัวอย่าง</t>
  </si>
  <si>
    <t>ระบุ...............</t>
  </si>
  <si>
    <t>เหนือ</t>
  </si>
  <si>
    <t>ภาค :</t>
  </si>
  <si>
    <t>กลาง</t>
  </si>
  <si>
    <t>ตะวันออกเฉียงเหนือ</t>
  </si>
  <si>
    <t>ใต้</t>
  </si>
  <si>
    <t>การศึกษา</t>
  </si>
  <si>
    <t>ü</t>
  </si>
  <si>
    <t>จำนวน</t>
  </si>
  <si>
    <t>หน่วยงาน วิทยาลัย.........................................</t>
  </si>
  <si>
    <t>หมายเหตุ</t>
  </si>
  <si>
    <t>หุ่น........................</t>
  </si>
  <si>
    <t>ตัว/ชุด</t>
  </si>
  <si>
    <t>วิทยาลัย............................</t>
  </si>
  <si>
    <t>หน่วยงาน ..........................................................................</t>
  </si>
  <si>
    <t>ข้อมูล ณ วันที่ ..................................................</t>
  </si>
  <si>
    <t>ชื่อสิ่งก่อสร้าง</t>
  </si>
  <si>
    <t>แบบเลขที่</t>
  </si>
  <si>
    <t>ราคาต่อหน่วย
(บาท)</t>
  </si>
  <si>
    <t>จำนวน
(หน่วย)</t>
  </si>
  <si>
    <t>งบปีเดียว/งบผูกพัน</t>
  </si>
  <si>
    <t>รวมงบประมาณ</t>
  </si>
  <si>
    <t>ปี 61</t>
  </si>
  <si>
    <t>ปี 62</t>
  </si>
  <si>
    <t>ปี 63</t>
  </si>
  <si>
    <t>หลัง</t>
  </si>
  <si>
    <t>P</t>
  </si>
  <si>
    <t>ค่าที่ดินและสิ่งก่อสร้าง</t>
  </si>
  <si>
    <t>ค่าครุภัณฑ์</t>
  </si>
  <si>
    <t xml:space="preserve">แบบฟอร์มคำของบประมาณรายจ่ายประจำปีงบประมาณ พ.ศ. 2562 หมวดงบลงทุน ค่าครุภัณฑ์ </t>
  </si>
  <si>
    <t>แบบฟอร์มคำของบประมาณรายจ่ายประจำปีงบประมาณ พ.ศ. 2562 หมวดงบลงทุน ค่าที่ดินและสิ่งก่อสร้าง</t>
  </si>
  <si>
    <t>เหนือ (17 จังหวัด) เชียงใหม่ แม่ฮ่องสอน ลำปาง ลำพูน น่าน พะเยา เชียงราย แพร่ ตาก พิษณุโลก เพชรบูรณ์ สุโขทัย อุตรดิตถ์ กำแพงเพชร พิจิตร นครสวรรค์ อุทัยธานี</t>
  </si>
  <si>
    <t>ตะวันออก (6 จังหวัด) ฉะเชิงเทรา สมุทรปราการ จันทบุรี ชลบุรี ตราด ระยอง</t>
  </si>
  <si>
    <t xml:space="preserve">ตะวันออกเฉียงเหนือ (20 จังหวัด) ขอนแก่น มหาสารคาม ร้อยเอ็ด กาฬสินธุ์ หนองคาย หนองบัวลำภู เลย อุดรธานี บึงกาฬ นครพนม สกลนคร ชัยภูมิ นครราชสีมา บุรีรัมย์ สุรินทร์ ยโสธร ศรีสะเกษ อำนาจเจริญ อุบลราชธานี มุกดาหาร
</t>
  </si>
  <si>
    <t>กลาง (19 จังหวัด) นนทบุรี ปทุมธานี พระนครศรีอยุธยา สระบุรี ลพบุรี อ่างทอง สิงห์บุรี ชัยนาท นครนายก กาญจนบุรี นครปฐม ราชบุรี สุพรรณบุรี ประจวบคิรีขันธ์ เพชรบุรี สมุทรสาคร สมุทรสงคราม สระแก้ว ปราจีนบุรี</t>
  </si>
  <si>
    <t>ใต้ (9 จังหวัด) ชุมพร สุราษฎร์ธานี นครศรีธรรมราช ระนอง พังงา ภูเก็ต กระบี่ ตรัง พัทลุง</t>
  </si>
  <si>
    <t>ใต้ชายแดน (5 จังหวัด) สงขลา สตูล ปัตตานี ยะลา นราธิวาส</t>
  </si>
  <si>
    <t>วิทยาลัย......</t>
  </si>
  <si>
    <t>เอกสารประมาณการราคา</t>
  </si>
  <si>
    <t>อาคารเรียนและหอนอน เป็นอาคาร คสล. 11 ชั้น พื้นที่ใช้สอยประมาณ 7,580 ตารางเมตร  พร้อมอุปกรณ์ประกอบอาคาร</t>
  </si>
  <si>
    <t>9039
+9030 พิเศษ</t>
  </si>
  <si>
    <t>คำชี้แจง</t>
  </si>
  <si>
    <t>1. รายการปรับปรุงสิ่งก่อสร้าง</t>
  </si>
  <si>
    <t xml:space="preserve">- รายการปรับปรุงซ่อมแซมสิ่งก่อสร้าง วิทยาลัยเสนอได้ไม่เกิน 1 รายการ และมีวงเงิน 1 ล้านบาทขึ้นไป/รายการ </t>
  </si>
  <si>
    <t>- มีเอกสารประมาณราคา(BOQ), เอกสารรายการประกอบแบบ ที่สมบูรณ์เป็นปัจจุบันจากสำนักงานโยธาธิการและผังเมืองจังหวัด โดยในเอกสารต้องระบุสถานที่ดำเนินการเป็นวิทยาลัยที่เสนอคำขอเท่านั้น</t>
  </si>
  <si>
    <t>- มีภาพถ่ายจุดที่จะดำเนินการประกอบการเสนอคำขอ</t>
  </si>
  <si>
    <t>2. รายการสิ่งก่อสร้างไม่เกิน 1 ปี, รายการก่อสร้างผูกพัน 2 - 4 ปี</t>
  </si>
  <si>
    <t>- มีเอกสารประมาณราคา(BOQ) และเลขที่แบบ, เอกสารแสดงงวดงาน-งวดเงิน, เอกสารรายการประกอบแบบ ที่สมบูรณ์เป็นปัจจุบันจากกองแบบแผน หรือสำนักงานโยธาธิการและผังเมืองจังหวัด โดยในเอกสารต้องระบุสถานที่ดำเนินการเป็นวิทยาลัยที่เสนอคำขอเท่านั้น</t>
  </si>
  <si>
    <t xml:space="preserve">- มีผลการทดสอบดิน หรือความพร้อมของพื้นที่ที่จะดำเนินการก่อสร้าง </t>
  </si>
  <si>
    <t>3. ให้จัดทำแผนผังของวิทยาลัย โดยระบุพื้นที่ดำเนินการก่อสร้างที่ได้เสนอคำขอทุกรายการในแผนผังวิทยาลัย (กรณีมีภาพถ่ายดาวเทียมพื้นที่ของวิทยาลัยประกอบด้วยจะทำให้ข้อมูลชัดเจนยิ่งขึ้น)</t>
  </si>
  <si>
    <t>4. เหตุผลความจำเป็น ต้องระบุให้ชัดเจนครอบคลุมถึงความต้องการ ปัญหาที่เกิดขึ้น และผลกระทบต่อการปฏิบัติงาน/การจัดการเรียนการสอน</t>
  </si>
  <si>
    <t>5. ข้อมูลงบประมาณค่าที่ดินและสิ่งก่อสร้าง และรายการปรับปรุงซ่อมแซม ที่ได้รับตาม พ.ร.บ.งบประมาณ 5 ปีย้อนหลัง</t>
  </si>
  <si>
    <t>ทางเดินเชื่อมระหว่างอาคาร ความยาวประมาณ 158 เมตร</t>
  </si>
  <si>
    <t>2694/ก</t>
  </si>
  <si>
    <t>แห่ง</t>
  </si>
  <si>
    <t>อาคารพักแพทย์ 20 ยูนิต เป็นอาคาร คสล. 6 ชั้น พื้นที่ใช้สอยประมาณ ....... ตารางเมตร</t>
  </si>
  <si>
    <t>ปี 64</t>
  </si>
  <si>
    <t>ปี 65</t>
  </si>
  <si>
    <t>ปรับปรุงซ่อมแซมอาคาร</t>
  </si>
  <si>
    <t>77/2560</t>
  </si>
  <si>
    <t xml:space="preserve"> หมายถึง  เขตสุขภาพ ที่ 1 - 12 และกรุงเทพมหานคร</t>
  </si>
  <si>
    <t>1. เรียงลำดับความสำคัญตามความต้องการ กรณีวงเงินในภาพรวมของสถาบันฯ เกินกรอบที่สำนักงบประมาณกำหนด จะพิจารณาตัดลำดับท้ายก่อน</t>
  </si>
  <si>
    <t>3. วงเงินรวมสำหรับค่าครุภัณฑ์ วิทยาลัยละไม่เกิน 1,000,000 บาท กรณีที่เสนอขอรายการครุภัณที่มีราคาต่อหน่วยเกินกว่าวงเงินที่กำหนด คณะกรรมการจะพิจารณาตามเหตุผลความจำเป็นและความพร้อมในปัจจัยต่างๆ เป็นหลัก ทั้งนี้ หากวงเงินในภาพรวมเกินกรอบที่กำหนดตามข้อ 1. จะพิจารณาปรับลดในรายการกลุ่มนี้ก่อน (การกำหนดวงเงินงบประมาณต่อวิทยาลัยนั้น เป็นการกำกับไม่ให้งบประมาณในภาพรวมของสถาบันฯ เกินกว่าที่สำนักงบประมาณกำหนด มิใช่วงเงินของการจัดสรรงบประมาณ)</t>
  </si>
  <si>
    <t>ความต้องการทั้งหมด และจำนวนที่มีใช้งานปัจุจบัน</t>
  </si>
  <si>
    <t>คำอธิบาย</t>
  </si>
  <si>
    <r>
      <t xml:space="preserve">2. ราคาครุภัณฑ์ </t>
    </r>
    <r>
      <rPr>
        <u/>
        <sz val="14"/>
        <color indexed="8"/>
        <rFont val="TH SarabunPSK"/>
        <family val="2"/>
      </rPr>
      <t>ต่อหน่วย</t>
    </r>
    <r>
      <rPr>
        <sz val="14"/>
        <color indexed="8"/>
        <rFont val="TH SarabunPSK"/>
        <family val="2"/>
      </rPr>
      <t xml:space="preserve"> ต้องมีราคาตั้งแต่ 200,000 บาท ขึ้นไป</t>
    </r>
  </si>
  <si>
    <r>
      <t xml:space="preserve">4. แนบ </t>
    </r>
    <r>
      <rPr>
        <u/>
        <sz val="14"/>
        <color indexed="8"/>
        <rFont val="TH SarabunPSK"/>
        <family val="2"/>
      </rPr>
      <t>SPEC และใบเสนอราคาครุภัณฑ์</t>
    </r>
    <r>
      <rPr>
        <sz val="14"/>
        <color indexed="8"/>
        <rFont val="TH SarabunPSK"/>
        <family val="2"/>
      </rPr>
      <t xml:space="preserve"> ที่ขอมาด้วย โดยมีใบเสนอราคาอย่างน้อย 3 บริษัทขึ้นไป  </t>
    </r>
    <r>
      <rPr>
        <u/>
        <sz val="14"/>
        <color indexed="8"/>
        <rFont val="TH SarabunPSK"/>
        <family val="2"/>
      </rPr>
      <t xml:space="preserve"> (หากไม่มี SPEC และใบเสนอราคา จะไม่ได้รับการพิจารณา)</t>
    </r>
  </si>
  <si>
    <t>7.1 ปริมาณความต้องการและความจำเป็นที่ต้องใช้ ระบุกลุ่มเป้าหมายที่ใช้ให้ชัดเจน รวมทั้งจำนวนผู้ที่ได้ประโยชน์</t>
  </si>
  <si>
    <t xml:space="preserve">7.2 ผลกระทบหากไม่ได้รับการอนุมัติครุภัณฑ์แต่ละรายการ </t>
  </si>
  <si>
    <t>7.3 บรรยายถึงความจำเป็นในการใช้ประกอบการสอน (ใช้ทำอะไร อย่างไร จำเป็นอย่างไร)</t>
  </si>
  <si>
    <t>7.4 จำนวนครุภัณฑ์ที่ขอที่มีอยู่ (ของรายการครุภัณฑ์ที่ขอ) อัตราการใช้ : จำนวนนักศึกษา ขาดอยู่จำนวนเท่าไร จึงต้องขอเพิ่ม หรือรับนักศึกษาเพิ่ม</t>
  </si>
  <si>
    <t xml:space="preserve">5. เหตุผลความจำเป็น ให้ชี้แจงในลักษณะดังนี้ </t>
  </si>
  <si>
    <t>เหตุผล
ความจำเป็น</t>
  </si>
  <si>
    <t>เครื่อง.......</t>
  </si>
  <si>
    <t>เครื่อง</t>
  </si>
  <si>
    <t>การแพทย์</t>
  </si>
  <si>
    <t>เครื่องมัลติมีเดีย.......</t>
  </si>
  <si>
    <t>โฆษณาและเผยแพร่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</si>
</sst>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2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b/>
      <sz val="1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Wingdings 2"/>
      <family val="1"/>
      <charset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name val="TH SarabunPSK"/>
      <family val="2"/>
    </font>
    <font>
      <u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top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0" fontId="8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right" vertical="top"/>
    </xf>
    <xf numFmtId="0" fontId="2" fillId="0" borderId="0" xfId="1" applyFont="1" applyFill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8" fillId="0" borderId="0" xfId="1" applyFont="1" applyFill="1"/>
    <xf numFmtId="0" fontId="8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87" fontId="2" fillId="0" borderId="1" xfId="2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left" vertical="top" wrapText="1"/>
    </xf>
    <xf numFmtId="0" fontId="5" fillId="0" borderId="3" xfId="1" applyFont="1" applyBorder="1" applyAlignment="1" applyProtection="1">
      <alignment vertical="top"/>
      <protection locked="0"/>
    </xf>
    <xf numFmtId="187" fontId="5" fillId="0" borderId="3" xfId="2" applyNumberFormat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left" vertical="top"/>
    </xf>
    <xf numFmtId="0" fontId="3" fillId="0" borderId="3" xfId="1" applyFont="1" applyFill="1" applyBorder="1" applyAlignment="1">
      <alignment horizontal="left" vertical="top"/>
    </xf>
    <xf numFmtId="0" fontId="5" fillId="0" borderId="3" xfId="1" applyFont="1" applyBorder="1" applyAlignment="1" applyProtection="1">
      <alignment horizontal="center" vertical="top"/>
      <protection locked="0"/>
    </xf>
    <xf numFmtId="0" fontId="3" fillId="0" borderId="4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vertical="top" wrapText="1"/>
    </xf>
    <xf numFmtId="0" fontId="3" fillId="0" borderId="5" xfId="1" applyFont="1" applyFill="1" applyBorder="1" applyAlignment="1">
      <alignment horizontal="left" vertical="top"/>
    </xf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0" fontId="3" fillId="0" borderId="6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right" vertical="top"/>
    </xf>
    <xf numFmtId="0" fontId="2" fillId="0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187" fontId="10" fillId="0" borderId="7" xfId="2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87" fontId="10" fillId="0" borderId="5" xfId="2" applyNumberFormat="1" applyFont="1" applyFill="1" applyBorder="1" applyAlignment="1">
      <alignment horizontal="center" vertical="center" wrapText="1"/>
    </xf>
    <xf numFmtId="187" fontId="10" fillId="0" borderId="5" xfId="2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top"/>
    </xf>
    <xf numFmtId="187" fontId="10" fillId="0" borderId="3" xfId="2" applyNumberFormat="1" applyFont="1" applyFill="1" applyBorder="1" applyAlignment="1">
      <alignment horizontal="center" vertical="top"/>
    </xf>
    <xf numFmtId="0" fontId="10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vertical="top" wrapText="1"/>
    </xf>
    <xf numFmtId="187" fontId="5" fillId="0" borderId="4" xfId="2" applyNumberFormat="1" applyFont="1" applyFill="1" applyBorder="1" applyAlignment="1">
      <alignment vertical="top"/>
    </xf>
    <xf numFmtId="43" fontId="5" fillId="0" borderId="4" xfId="2" applyFont="1" applyFill="1" applyBorder="1" applyAlignment="1">
      <alignment vertical="top"/>
    </xf>
    <xf numFmtId="187" fontId="5" fillId="0" borderId="4" xfId="1" applyNumberFormat="1" applyFont="1" applyFill="1" applyBorder="1" applyAlignment="1">
      <alignment vertical="top"/>
    </xf>
    <xf numFmtId="0" fontId="5" fillId="0" borderId="5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vertical="top" wrapText="1"/>
    </xf>
    <xf numFmtId="187" fontId="5" fillId="0" borderId="5" xfId="2" applyNumberFormat="1" applyFont="1" applyFill="1" applyBorder="1" applyAlignment="1">
      <alignment vertical="top"/>
    </xf>
    <xf numFmtId="43" fontId="5" fillId="0" borderId="5" xfId="2" applyFont="1" applyFill="1" applyBorder="1" applyAlignment="1">
      <alignment vertical="top"/>
    </xf>
    <xf numFmtId="187" fontId="5" fillId="0" borderId="5" xfId="1" applyNumberFormat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0" fillId="0" borderId="3" xfId="1" applyFont="1" applyFill="1" applyBorder="1" applyAlignment="1">
      <alignment horizontal="left" vertical="top"/>
    </xf>
    <xf numFmtId="0" fontId="5" fillId="0" borderId="6" xfId="1" applyFont="1" applyFill="1" applyBorder="1"/>
    <xf numFmtId="0" fontId="10" fillId="0" borderId="6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right" vertical="top"/>
    </xf>
    <xf numFmtId="187" fontId="10" fillId="0" borderId="6" xfId="2" applyNumberFormat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/>
    </xf>
    <xf numFmtId="188" fontId="10" fillId="0" borderId="6" xfId="2" applyNumberFormat="1" applyFont="1" applyFill="1" applyBorder="1" applyAlignment="1">
      <alignment horizontal="center" vertical="top"/>
    </xf>
    <xf numFmtId="0" fontId="11" fillId="0" borderId="7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top" wrapText="1"/>
    </xf>
    <xf numFmtId="0" fontId="12" fillId="0" borderId="0" xfId="0" applyFont="1"/>
    <xf numFmtId="187" fontId="10" fillId="0" borderId="9" xfId="2" applyNumberFormat="1" applyFont="1" applyFill="1" applyBorder="1" applyAlignment="1">
      <alignment horizontal="center" vertical="center" wrapText="1"/>
    </xf>
    <xf numFmtId="187" fontId="10" fillId="0" borderId="10" xfId="2" applyNumberFormat="1" applyFont="1" applyFill="1" applyBorder="1" applyAlignment="1">
      <alignment horizontal="center" vertical="center" wrapText="1"/>
    </xf>
    <xf numFmtId="187" fontId="10" fillId="0" borderId="11" xfId="2" applyNumberFormat="1" applyFont="1" applyFill="1" applyBorder="1" applyAlignment="1">
      <alignment horizontal="center" vertical="center" wrapText="1"/>
    </xf>
    <xf numFmtId="188" fontId="10" fillId="0" borderId="6" xfId="2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center" vertical="top" wrapText="1"/>
    </xf>
    <xf numFmtId="0" fontId="14" fillId="0" borderId="4" xfId="1" applyFont="1" applyFill="1" applyBorder="1" applyAlignment="1">
      <alignment horizontal="center" vertical="top" wrapText="1"/>
    </xf>
    <xf numFmtId="0" fontId="15" fillId="0" borderId="0" xfId="0" applyFont="1"/>
    <xf numFmtId="0" fontId="13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 indent="1"/>
    </xf>
    <xf numFmtId="0" fontId="5" fillId="0" borderId="0" xfId="0" quotePrefix="1" applyFont="1" applyAlignment="1">
      <alignment horizontal="left" vertical="top" indent="1"/>
    </xf>
    <xf numFmtId="0" fontId="18" fillId="0" borderId="0" xfId="1" applyFont="1" applyFill="1" applyAlignment="1">
      <alignment horizontal="left" vertical="top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/>
    <xf numFmtId="0" fontId="20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87" fontId="3" fillId="0" borderId="4" xfId="3" applyNumberFormat="1" applyFont="1" applyFill="1" applyBorder="1" applyAlignment="1">
      <alignment horizontal="left" vertical="top"/>
    </xf>
    <xf numFmtId="187" fontId="3" fillId="0" borderId="4" xfId="3" applyNumberFormat="1" applyFont="1" applyFill="1" applyBorder="1" applyAlignment="1">
      <alignment vertical="top"/>
    </xf>
    <xf numFmtId="187" fontId="3" fillId="0" borderId="6" xfId="1" applyNumberFormat="1" applyFont="1" applyFill="1" applyBorder="1" applyAlignment="1">
      <alignment horizontal="left" vertical="top"/>
    </xf>
    <xf numFmtId="0" fontId="5" fillId="0" borderId="0" xfId="0" applyFont="1" applyAlignment="1">
      <alignment vertical="center" wrapText="1"/>
    </xf>
  </cellXfs>
  <cellStyles count="4">
    <cellStyle name="Comma" xfId="3" builtinId="3"/>
    <cellStyle name="Comma 2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3"/>
  <sheetViews>
    <sheetView tabSelected="1" topLeftCell="A4" zoomScaleSheetLayoutView="100" workbookViewId="0">
      <selection activeCell="A23" sqref="A23:Q23"/>
    </sheetView>
  </sheetViews>
  <sheetFormatPr defaultColWidth="10" defaultRowHeight="18.75" x14ac:dyDescent="0.2"/>
  <cols>
    <col min="1" max="1" width="7.875" style="3" bestFit="1" customWidth="1"/>
    <col min="2" max="2" width="3.75" style="5" customWidth="1"/>
    <col min="3" max="3" width="4.75" style="5" customWidth="1"/>
    <col min="4" max="4" width="21.375" style="14" customWidth="1"/>
    <col min="5" max="5" width="7" style="14" customWidth="1"/>
    <col min="6" max="6" width="8.625" style="3" customWidth="1"/>
    <col min="7" max="7" width="7.625" style="5" customWidth="1"/>
    <col min="8" max="8" width="9.875" style="3" bestFit="1" customWidth="1"/>
    <col min="9" max="9" width="21.125" style="14" customWidth="1"/>
    <col min="10" max="10" width="6.125" style="15" customWidth="1"/>
    <col min="11" max="11" width="5.625" style="14" bestFit="1" customWidth="1"/>
    <col min="12" max="12" width="7.375" style="14" bestFit="1" customWidth="1"/>
    <col min="13" max="13" width="13.625" style="3" customWidth="1"/>
    <col min="14" max="14" width="14.875" style="3" bestFit="1" customWidth="1"/>
    <col min="15" max="16" width="8.75" style="3" customWidth="1"/>
    <col min="17" max="17" width="12.375" style="3" bestFit="1" customWidth="1"/>
    <col min="18" max="16384" width="10" style="3"/>
  </cols>
  <sheetData>
    <row r="1" spans="1:217" x14ac:dyDescent="0.2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</row>
    <row r="2" spans="1:217" x14ac:dyDescent="0.2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</row>
    <row r="3" spans="1:217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</row>
    <row r="4" spans="1:217" ht="19.5" thickBot="1" x14ac:dyDescent="0.25">
      <c r="A4" s="24" t="s">
        <v>47</v>
      </c>
      <c r="B4" s="4"/>
      <c r="C4" s="4"/>
      <c r="D4" s="4"/>
      <c r="E4" s="4"/>
      <c r="F4" s="4"/>
      <c r="G4" s="4"/>
      <c r="H4" s="4"/>
      <c r="I4" s="25"/>
      <c r="J4" s="4"/>
      <c r="K4" s="4"/>
      <c r="L4" s="4"/>
      <c r="M4" s="4"/>
      <c r="O4" s="2"/>
      <c r="P4" s="4"/>
      <c r="Q4" s="4" t="s">
        <v>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</row>
    <row r="5" spans="1:217" s="5" customFormat="1" ht="63.75" thickBot="1" x14ac:dyDescent="0.25">
      <c r="A5" s="26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8" t="s">
        <v>7</v>
      </c>
      <c r="G5" s="27" t="s">
        <v>27</v>
      </c>
      <c r="H5" s="28" t="s">
        <v>8</v>
      </c>
      <c r="I5" s="27" t="s">
        <v>9</v>
      </c>
      <c r="J5" s="27" t="s">
        <v>10</v>
      </c>
      <c r="K5" s="27" t="s">
        <v>11</v>
      </c>
      <c r="L5" s="27" t="s">
        <v>12</v>
      </c>
      <c r="M5" s="27" t="s">
        <v>13</v>
      </c>
      <c r="N5" s="26" t="s">
        <v>14</v>
      </c>
      <c r="O5" s="96" t="s">
        <v>15</v>
      </c>
      <c r="P5" s="96" t="s">
        <v>16</v>
      </c>
      <c r="Q5" s="95" t="s">
        <v>82</v>
      </c>
    </row>
    <row r="6" spans="1:217" ht="19.5" thickBot="1" x14ac:dyDescent="0.25">
      <c r="A6" s="46"/>
      <c r="B6" s="47"/>
      <c r="C6" s="47"/>
      <c r="D6" s="48" t="s">
        <v>17</v>
      </c>
      <c r="E6" s="46"/>
      <c r="F6" s="46"/>
      <c r="G6" s="47">
        <f>SUM(G7:G11)</f>
        <v>4</v>
      </c>
      <c r="H6" s="110">
        <f>SUM(H7:H11)</f>
        <v>850000</v>
      </c>
      <c r="I6" s="49"/>
      <c r="J6" s="50"/>
      <c r="K6" s="49"/>
      <c r="L6" s="49"/>
      <c r="M6" s="46"/>
      <c r="N6" s="46"/>
      <c r="O6" s="49"/>
      <c r="P6" s="49"/>
      <c r="Q6" s="46"/>
    </row>
    <row r="7" spans="1:217" ht="19.5" thickTop="1" x14ac:dyDescent="0.2">
      <c r="A7" s="81" t="s">
        <v>18</v>
      </c>
      <c r="B7" s="29"/>
      <c r="C7" s="29"/>
      <c r="D7" s="30"/>
      <c r="E7" s="31"/>
      <c r="F7" s="32"/>
      <c r="G7" s="33"/>
      <c r="H7" s="32"/>
      <c r="I7" s="34"/>
      <c r="J7" s="34"/>
      <c r="K7" s="34"/>
      <c r="L7" s="34"/>
      <c r="M7" s="35"/>
      <c r="N7" s="35" t="s">
        <v>19</v>
      </c>
      <c r="O7" s="34"/>
      <c r="P7" s="34"/>
      <c r="Q7" s="35"/>
    </row>
    <row r="8" spans="1:217" x14ac:dyDescent="0.2">
      <c r="A8" s="29" t="s">
        <v>20</v>
      </c>
      <c r="B8" s="29">
        <v>1</v>
      </c>
      <c r="C8" s="29">
        <v>1</v>
      </c>
      <c r="D8" s="30" t="s">
        <v>30</v>
      </c>
      <c r="E8" s="36" t="s">
        <v>31</v>
      </c>
      <c r="F8" s="32">
        <v>200000</v>
      </c>
      <c r="G8" s="33">
        <v>2</v>
      </c>
      <c r="H8" s="32">
        <f>F8*G8</f>
        <v>400000</v>
      </c>
      <c r="I8" s="34" t="s">
        <v>32</v>
      </c>
      <c r="J8" s="34"/>
      <c r="K8" s="34"/>
      <c r="L8" s="34"/>
      <c r="M8" s="29" t="s">
        <v>25</v>
      </c>
      <c r="N8" s="37"/>
      <c r="O8" s="38" t="s">
        <v>26</v>
      </c>
      <c r="P8" s="38" t="s">
        <v>26</v>
      </c>
      <c r="Q8" s="29"/>
    </row>
    <row r="9" spans="1:217" x14ac:dyDescent="0.2">
      <c r="A9" s="39" t="s">
        <v>22</v>
      </c>
      <c r="B9" s="39">
        <v>4</v>
      </c>
      <c r="C9" s="39">
        <v>2</v>
      </c>
      <c r="D9" s="40" t="s">
        <v>92</v>
      </c>
      <c r="E9" s="91" t="s">
        <v>93</v>
      </c>
      <c r="F9" s="108">
        <v>200000</v>
      </c>
      <c r="G9" s="39">
        <v>1</v>
      </c>
      <c r="H9" s="32">
        <f>F9*G9</f>
        <v>200000</v>
      </c>
      <c r="I9" s="34" t="s">
        <v>32</v>
      </c>
      <c r="J9" s="41"/>
      <c r="K9" s="40"/>
      <c r="L9" s="40"/>
      <c r="M9" s="39" t="s">
        <v>94</v>
      </c>
      <c r="N9" s="37"/>
      <c r="O9" s="38" t="s">
        <v>26</v>
      </c>
      <c r="P9" s="38" t="s">
        <v>26</v>
      </c>
      <c r="Q9" s="37"/>
    </row>
    <row r="10" spans="1:217" x14ac:dyDescent="0.2">
      <c r="A10" s="39" t="s">
        <v>24</v>
      </c>
      <c r="B10" s="39">
        <v>11</v>
      </c>
      <c r="C10" s="39">
        <v>3</v>
      </c>
      <c r="D10" s="40" t="s">
        <v>95</v>
      </c>
      <c r="E10" s="91" t="s">
        <v>93</v>
      </c>
      <c r="F10" s="109">
        <v>250000</v>
      </c>
      <c r="G10" s="39">
        <v>1</v>
      </c>
      <c r="H10" s="32">
        <f>F10*G10</f>
        <v>250000</v>
      </c>
      <c r="I10" s="34" t="s">
        <v>32</v>
      </c>
      <c r="J10" s="41"/>
      <c r="K10" s="40"/>
      <c r="L10" s="40"/>
      <c r="M10" s="39" t="s">
        <v>96</v>
      </c>
      <c r="N10" s="37"/>
      <c r="O10" s="38" t="s">
        <v>26</v>
      </c>
      <c r="P10" s="38" t="s">
        <v>26</v>
      </c>
      <c r="Q10" s="37"/>
    </row>
    <row r="11" spans="1:217" ht="19.5" thickBot="1" x14ac:dyDescent="0.25">
      <c r="A11" s="42"/>
      <c r="B11" s="43"/>
      <c r="C11" s="43"/>
      <c r="D11" s="44"/>
      <c r="E11" s="44"/>
      <c r="F11" s="42"/>
      <c r="G11" s="43"/>
      <c r="H11" s="42"/>
      <c r="I11" s="44"/>
      <c r="J11" s="45"/>
      <c r="K11" s="44"/>
      <c r="L11" s="44"/>
      <c r="M11" s="42"/>
      <c r="N11" s="42"/>
      <c r="O11" s="44"/>
      <c r="P11" s="44"/>
      <c r="Q11" s="42"/>
    </row>
    <row r="12" spans="1:217" ht="21" x14ac:dyDescent="0.2">
      <c r="A12" s="101" t="s">
        <v>29</v>
      </c>
    </row>
    <row r="13" spans="1:217" s="8" customFormat="1" ht="18.75" customHeight="1" x14ac:dyDescent="0.3">
      <c r="A13" s="16" t="s">
        <v>21</v>
      </c>
      <c r="B13" s="7" t="s">
        <v>50</v>
      </c>
      <c r="D13" s="6"/>
      <c r="E13" s="7"/>
      <c r="F13" s="7"/>
      <c r="H13" s="6"/>
      <c r="I13" s="9"/>
      <c r="K13" s="10"/>
      <c r="L13" s="9"/>
    </row>
    <row r="14" spans="1:217" s="8" customFormat="1" x14ac:dyDescent="0.3">
      <c r="B14" s="7" t="s">
        <v>53</v>
      </c>
      <c r="E14" s="7"/>
      <c r="F14" s="7"/>
      <c r="I14" s="9"/>
      <c r="K14" s="10"/>
      <c r="L14" s="9"/>
      <c r="M14" s="10"/>
      <c r="Q14" s="10"/>
    </row>
    <row r="15" spans="1:217" s="8" customFormat="1" x14ac:dyDescent="0.3">
      <c r="B15" s="7" t="s">
        <v>51</v>
      </c>
      <c r="E15" s="7"/>
      <c r="F15" s="7"/>
      <c r="I15" s="9"/>
      <c r="K15" s="10"/>
      <c r="L15" s="9"/>
    </row>
    <row r="16" spans="1:217" s="8" customFormat="1" x14ac:dyDescent="0.3">
      <c r="B16" s="7" t="s">
        <v>52</v>
      </c>
      <c r="E16" s="7"/>
      <c r="F16" s="7"/>
      <c r="I16" s="9"/>
      <c r="K16" s="10"/>
      <c r="L16" s="9"/>
    </row>
    <row r="17" spans="1:17" s="8" customFormat="1" x14ac:dyDescent="0.3">
      <c r="B17" s="7" t="s">
        <v>54</v>
      </c>
      <c r="E17" s="7"/>
      <c r="F17" s="7"/>
      <c r="M17" s="10"/>
      <c r="N17" s="10"/>
      <c r="Q17" s="10"/>
    </row>
    <row r="18" spans="1:17" s="11" customFormat="1" x14ac:dyDescent="0.3">
      <c r="B18" s="7" t="s">
        <v>55</v>
      </c>
      <c r="C18" s="12"/>
      <c r="M18" s="13"/>
      <c r="N18" s="13"/>
      <c r="Q18" s="13"/>
    </row>
    <row r="19" spans="1:17" x14ac:dyDescent="0.2">
      <c r="A19" s="17" t="s">
        <v>3</v>
      </c>
      <c r="B19" s="3" t="s">
        <v>79</v>
      </c>
    </row>
    <row r="20" spans="1:17" s="86" customFormat="1" ht="21" x14ac:dyDescent="0.35">
      <c r="A20" s="97" t="s">
        <v>60</v>
      </c>
      <c r="B20" s="97"/>
      <c r="C20" s="97"/>
      <c r="D20" s="97"/>
      <c r="E20" s="97"/>
      <c r="F20" s="97"/>
      <c r="G20" s="97"/>
    </row>
    <row r="21" spans="1:17" s="93" customFormat="1" ht="18.75" customHeight="1" x14ac:dyDescent="0.25">
      <c r="A21" s="102" t="s">
        <v>80</v>
      </c>
      <c r="B21" s="94"/>
      <c r="C21" s="94"/>
      <c r="D21" s="94"/>
      <c r="E21" s="94"/>
      <c r="F21" s="94"/>
      <c r="G21" s="94"/>
      <c r="H21" s="94"/>
    </row>
    <row r="22" spans="1:17" s="93" customFormat="1" ht="18.75" customHeight="1" x14ac:dyDescent="0.25">
      <c r="A22" s="102" t="s">
        <v>84</v>
      </c>
      <c r="B22" s="94"/>
      <c r="C22" s="94"/>
      <c r="D22" s="94"/>
      <c r="E22" s="94"/>
      <c r="F22" s="94"/>
      <c r="G22" s="94"/>
      <c r="H22" s="94"/>
    </row>
    <row r="23" spans="1:17" s="93" customFormat="1" ht="36.75" customHeight="1" x14ac:dyDescent="0.25">
      <c r="A23" s="111" t="s">
        <v>81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s="93" customFormat="1" ht="18.75" customHeight="1" x14ac:dyDescent="0.25">
      <c r="A24" s="102" t="s">
        <v>85</v>
      </c>
      <c r="B24" s="94"/>
      <c r="C24" s="94"/>
      <c r="D24" s="94"/>
      <c r="E24" s="94"/>
      <c r="F24" s="94"/>
      <c r="G24" s="94"/>
      <c r="H24" s="94"/>
    </row>
    <row r="25" spans="1:17" s="93" customFormat="1" ht="18.75" customHeight="1" x14ac:dyDescent="0.25">
      <c r="A25" s="105" t="s">
        <v>90</v>
      </c>
      <c r="B25" s="103"/>
      <c r="C25" s="103"/>
      <c r="D25" s="103"/>
      <c r="E25" s="103"/>
      <c r="F25" s="103"/>
      <c r="G25" s="103"/>
      <c r="H25" s="103"/>
    </row>
    <row r="26" spans="1:17" s="93" customFormat="1" ht="18.75" customHeight="1" x14ac:dyDescent="0.3">
      <c r="A26" s="104"/>
      <c r="B26" s="104" t="s">
        <v>86</v>
      </c>
      <c r="C26" s="104"/>
      <c r="D26" s="104"/>
      <c r="E26" s="104"/>
      <c r="F26" s="104"/>
      <c r="G26" s="104"/>
      <c r="H26" s="104"/>
    </row>
    <row r="27" spans="1:17" s="93" customFormat="1" ht="18.75" customHeight="1" x14ac:dyDescent="0.3">
      <c r="A27" s="104"/>
      <c r="B27" s="104" t="s">
        <v>87</v>
      </c>
      <c r="C27" s="104"/>
      <c r="D27" s="104"/>
      <c r="E27" s="104"/>
      <c r="F27" s="104"/>
      <c r="G27" s="104"/>
      <c r="H27" s="104"/>
    </row>
    <row r="28" spans="1:17" s="93" customFormat="1" ht="18.75" customHeight="1" x14ac:dyDescent="0.3">
      <c r="A28" s="104"/>
      <c r="B28" s="104" t="s">
        <v>88</v>
      </c>
      <c r="C28" s="104"/>
      <c r="D28" s="104"/>
      <c r="E28" s="104"/>
      <c r="F28" s="104"/>
      <c r="G28" s="104"/>
      <c r="H28" s="104"/>
    </row>
    <row r="29" spans="1:17" s="93" customFormat="1" ht="18.75" customHeight="1" x14ac:dyDescent="0.3">
      <c r="A29" s="104"/>
      <c r="B29" s="104" t="s">
        <v>89</v>
      </c>
      <c r="C29" s="104"/>
      <c r="D29" s="104"/>
      <c r="E29" s="104"/>
      <c r="F29" s="104"/>
      <c r="G29" s="104"/>
      <c r="H29" s="104"/>
    </row>
    <row r="30" spans="1:17" x14ac:dyDescent="0.3">
      <c r="H30" s="9"/>
    </row>
    <row r="31" spans="1:17" x14ac:dyDescent="0.3">
      <c r="H31" s="9"/>
    </row>
    <row r="32" spans="1:17" x14ac:dyDescent="0.3">
      <c r="H32" s="9"/>
    </row>
    <row r="33" spans="8:8" x14ac:dyDescent="0.3">
      <c r="H33" s="9"/>
    </row>
  </sheetData>
  <mergeCells count="5">
    <mergeCell ref="A23:Q23"/>
    <mergeCell ref="A20:G20"/>
    <mergeCell ref="A1:N1"/>
    <mergeCell ref="A2:N2"/>
    <mergeCell ref="A3:N3"/>
  </mergeCells>
  <printOptions horizontalCentered="1"/>
  <pageMargins left="0.11811023622047245" right="0.11811023622047245" top="0.55118110236220474" bottom="0.19685039370078741" header="0.31496062992125984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32"/>
  <sheetViews>
    <sheetView topLeftCell="A4" workbookViewId="0">
      <selection activeCell="T5" sqref="T5:T6"/>
    </sheetView>
  </sheetViews>
  <sheetFormatPr defaultColWidth="10.125" defaultRowHeight="18.75" x14ac:dyDescent="0.3"/>
  <cols>
    <col min="1" max="1" width="6.75" style="11" customWidth="1"/>
    <col min="2" max="2" width="4.375" style="12" bestFit="1" customWidth="1"/>
    <col min="3" max="3" width="5.25" style="12" bestFit="1" customWidth="1"/>
    <col min="4" max="4" width="21.375" style="11" customWidth="1"/>
    <col min="5" max="5" width="6.75" style="11" customWidth="1"/>
    <col min="6" max="6" width="6.625" style="11" customWidth="1"/>
    <col min="7" max="7" width="10.875" style="11" customWidth="1"/>
    <col min="8" max="8" width="7.75" style="23" bestFit="1" customWidth="1"/>
    <col min="9" max="9" width="10" style="11" customWidth="1"/>
    <col min="10" max="11" width="9.75" style="11" bestFit="1" customWidth="1"/>
    <col min="12" max="12" width="10" style="11" customWidth="1"/>
    <col min="13" max="13" width="9.75" style="11" bestFit="1" customWidth="1"/>
    <col min="14" max="14" width="11.375" style="11" bestFit="1" customWidth="1"/>
    <col min="15" max="15" width="9.375" style="13" customWidth="1"/>
    <col min="16" max="16" width="8" style="13" customWidth="1"/>
    <col min="17" max="17" width="10.125" style="13" customWidth="1"/>
    <col min="18" max="18" width="7.25" style="13" bestFit="1" customWidth="1"/>
    <col min="19" max="19" width="10.25" style="11" customWidth="1"/>
    <col min="20" max="20" width="10.125" style="13" customWidth="1"/>
    <col min="21" max="16384" width="10.125" style="11"/>
  </cols>
  <sheetData>
    <row r="1" spans="1:225" s="22" customFormat="1" x14ac:dyDescent="0.3">
      <c r="A1" s="18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1"/>
      <c r="CZ1" s="21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</row>
    <row r="2" spans="1:225" s="22" customFormat="1" x14ac:dyDescent="0.3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1"/>
      <c r="CZ2" s="21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</row>
    <row r="3" spans="1:225" s="22" customFormat="1" x14ac:dyDescent="0.3">
      <c r="A3" s="19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4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1"/>
      <c r="CZ3" s="21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</row>
    <row r="4" spans="1:225" s="22" customFormat="1" ht="19.5" thickBot="1" x14ac:dyDescent="0.35">
      <c r="A4" s="2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5"/>
      <c r="O4" s="25"/>
      <c r="P4" s="4"/>
      <c r="Q4" s="4"/>
      <c r="R4" s="4"/>
      <c r="T4" s="51" t="s">
        <v>1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1"/>
      <c r="CZ4" s="21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</row>
    <row r="5" spans="1:225" ht="20.25" customHeight="1" x14ac:dyDescent="0.3">
      <c r="A5" s="52" t="s">
        <v>2</v>
      </c>
      <c r="B5" s="53" t="s">
        <v>3</v>
      </c>
      <c r="C5" s="53" t="s">
        <v>4</v>
      </c>
      <c r="D5" s="53" t="s">
        <v>35</v>
      </c>
      <c r="E5" s="53" t="s">
        <v>36</v>
      </c>
      <c r="F5" s="54" t="s">
        <v>6</v>
      </c>
      <c r="G5" s="55" t="s">
        <v>37</v>
      </c>
      <c r="H5" s="53" t="s">
        <v>38</v>
      </c>
      <c r="I5" s="87" t="s">
        <v>39</v>
      </c>
      <c r="J5" s="88"/>
      <c r="K5" s="88"/>
      <c r="L5" s="88"/>
      <c r="M5" s="89"/>
      <c r="N5" s="55" t="s">
        <v>40</v>
      </c>
      <c r="O5" s="53" t="s">
        <v>9</v>
      </c>
      <c r="P5" s="53" t="s">
        <v>10</v>
      </c>
      <c r="Q5" s="53" t="s">
        <v>11</v>
      </c>
      <c r="R5" s="53" t="s">
        <v>12</v>
      </c>
      <c r="S5" s="52" t="s">
        <v>91</v>
      </c>
      <c r="T5" s="83" t="s">
        <v>57</v>
      </c>
    </row>
    <row r="6" spans="1:225" ht="21" customHeight="1" thickBot="1" x14ac:dyDescent="0.35">
      <c r="A6" s="56"/>
      <c r="B6" s="57"/>
      <c r="C6" s="57"/>
      <c r="D6" s="57"/>
      <c r="E6" s="57"/>
      <c r="F6" s="58"/>
      <c r="G6" s="59"/>
      <c r="H6" s="57"/>
      <c r="I6" s="60" t="s">
        <v>41</v>
      </c>
      <c r="J6" s="60" t="s">
        <v>42</v>
      </c>
      <c r="K6" s="60" t="s">
        <v>43</v>
      </c>
      <c r="L6" s="60" t="s">
        <v>75</v>
      </c>
      <c r="M6" s="60" t="s">
        <v>76</v>
      </c>
      <c r="N6" s="59"/>
      <c r="O6" s="57"/>
      <c r="P6" s="57"/>
      <c r="Q6" s="57"/>
      <c r="R6" s="57"/>
      <c r="S6" s="56"/>
      <c r="T6" s="84"/>
    </row>
    <row r="7" spans="1:225" ht="19.5" thickBot="1" x14ac:dyDescent="0.35">
      <c r="A7" s="76"/>
      <c r="B7" s="77"/>
      <c r="C7" s="77"/>
      <c r="D7" s="78" t="s">
        <v>17</v>
      </c>
      <c r="E7" s="77"/>
      <c r="F7" s="77"/>
      <c r="G7" s="79"/>
      <c r="H7" s="82">
        <f>SUM(H9:H13)</f>
        <v>4</v>
      </c>
      <c r="I7" s="90">
        <f>SUM(I9:I13)</f>
        <v>75310800</v>
      </c>
      <c r="J7" s="90">
        <f>SUM(J9:J13)</f>
        <v>27180000</v>
      </c>
      <c r="K7" s="90">
        <f>SUM(K9:K13)</f>
        <v>27180000</v>
      </c>
      <c r="L7" s="90">
        <f>SUM(L9:L13)</f>
        <v>27180000</v>
      </c>
      <c r="M7" s="90">
        <f>SUM(M9:M13)</f>
        <v>27180000</v>
      </c>
      <c r="N7" s="90">
        <f>SUM(N9:N13)</f>
        <v>184030800</v>
      </c>
      <c r="O7" s="80"/>
      <c r="P7" s="80"/>
      <c r="Q7" s="80"/>
      <c r="R7" s="80"/>
      <c r="S7" s="46"/>
      <c r="T7" s="80"/>
    </row>
    <row r="8" spans="1:225" ht="19.5" thickTop="1" x14ac:dyDescent="0.3">
      <c r="A8" s="81" t="s">
        <v>18</v>
      </c>
      <c r="B8" s="61"/>
      <c r="C8" s="61"/>
      <c r="D8" s="75"/>
      <c r="E8" s="61"/>
      <c r="F8" s="61"/>
      <c r="G8" s="62"/>
      <c r="H8" s="62"/>
      <c r="I8" s="62"/>
      <c r="J8" s="62"/>
      <c r="K8" s="62"/>
      <c r="L8" s="62"/>
      <c r="M8" s="62"/>
      <c r="N8" s="62"/>
      <c r="O8" s="63"/>
      <c r="P8" s="63"/>
      <c r="Q8" s="63"/>
      <c r="R8" s="63"/>
      <c r="S8" s="35" t="s">
        <v>19</v>
      </c>
      <c r="T8" s="63"/>
    </row>
    <row r="9" spans="1:225" s="22" customFormat="1" ht="93.75" x14ac:dyDescent="0.2">
      <c r="A9" s="39" t="s">
        <v>20</v>
      </c>
      <c r="B9" s="64">
        <v>1</v>
      </c>
      <c r="C9" s="64">
        <v>1</v>
      </c>
      <c r="D9" s="65" t="s">
        <v>58</v>
      </c>
      <c r="E9" s="85" t="s">
        <v>59</v>
      </c>
      <c r="F9" s="64" t="s">
        <v>44</v>
      </c>
      <c r="G9" s="66">
        <v>135900000</v>
      </c>
      <c r="H9" s="64">
        <v>1</v>
      </c>
      <c r="I9" s="66">
        <v>27180000</v>
      </c>
      <c r="J9" s="66">
        <v>27180000</v>
      </c>
      <c r="K9" s="66">
        <v>27180000</v>
      </c>
      <c r="L9" s="66">
        <v>27180000</v>
      </c>
      <c r="M9" s="66">
        <v>27180000</v>
      </c>
      <c r="N9" s="68">
        <f>SUM(I9:M9)</f>
        <v>135900000</v>
      </c>
      <c r="O9" s="65" t="s">
        <v>56</v>
      </c>
      <c r="P9" s="65"/>
      <c r="Q9" s="65"/>
      <c r="R9" s="65"/>
      <c r="S9" s="37"/>
      <c r="T9" s="92" t="s">
        <v>45</v>
      </c>
    </row>
    <row r="10" spans="1:225" s="22" customFormat="1" ht="37.5" x14ac:dyDescent="0.2">
      <c r="A10" s="39" t="s">
        <v>22</v>
      </c>
      <c r="B10" s="64">
        <v>4</v>
      </c>
      <c r="C10" s="64">
        <v>2</v>
      </c>
      <c r="D10" s="65" t="s">
        <v>71</v>
      </c>
      <c r="E10" s="64" t="s">
        <v>72</v>
      </c>
      <c r="F10" s="64" t="s">
        <v>73</v>
      </c>
      <c r="G10" s="66">
        <v>3600000</v>
      </c>
      <c r="H10" s="64">
        <v>1</v>
      </c>
      <c r="I10" s="66">
        <v>3600000</v>
      </c>
      <c r="J10" s="66">
        <v>0</v>
      </c>
      <c r="K10" s="67">
        <v>0</v>
      </c>
      <c r="L10" s="66">
        <v>0</v>
      </c>
      <c r="M10" s="67">
        <v>0</v>
      </c>
      <c r="N10" s="68">
        <f t="shared" ref="N10" si="0">I10+J10+K10</f>
        <v>3600000</v>
      </c>
      <c r="O10" s="65" t="s">
        <v>56</v>
      </c>
      <c r="P10" s="65"/>
      <c r="Q10" s="65"/>
      <c r="R10" s="65"/>
      <c r="S10" s="37"/>
      <c r="T10" s="92" t="s">
        <v>45</v>
      </c>
    </row>
    <row r="11" spans="1:225" s="22" customFormat="1" ht="56.25" x14ac:dyDescent="0.2">
      <c r="A11" s="91" t="s">
        <v>23</v>
      </c>
      <c r="B11" s="64">
        <v>7</v>
      </c>
      <c r="C11" s="64">
        <v>3</v>
      </c>
      <c r="D11" s="65" t="s">
        <v>74</v>
      </c>
      <c r="E11" s="64">
        <v>10947</v>
      </c>
      <c r="F11" s="64" t="s">
        <v>44</v>
      </c>
      <c r="G11" s="66">
        <v>42030800</v>
      </c>
      <c r="H11" s="64">
        <v>1</v>
      </c>
      <c r="I11" s="66">
        <v>42030800</v>
      </c>
      <c r="J11" s="66">
        <v>0</v>
      </c>
      <c r="K11" s="67">
        <v>0</v>
      </c>
      <c r="L11" s="66">
        <v>0</v>
      </c>
      <c r="M11" s="67">
        <v>0</v>
      </c>
      <c r="N11" s="68">
        <f t="shared" ref="N11:N12" si="1">I11+J11+K11</f>
        <v>42030800</v>
      </c>
      <c r="O11" s="65" t="s">
        <v>56</v>
      </c>
      <c r="P11" s="65"/>
      <c r="Q11" s="65"/>
      <c r="R11" s="65"/>
      <c r="S11" s="37"/>
      <c r="T11" s="92" t="s">
        <v>45</v>
      </c>
    </row>
    <row r="12" spans="1:225" s="22" customFormat="1" x14ac:dyDescent="0.2">
      <c r="A12" s="39" t="s">
        <v>24</v>
      </c>
      <c r="B12" s="64">
        <v>11</v>
      </c>
      <c r="C12" s="64">
        <v>4</v>
      </c>
      <c r="D12" s="65" t="s">
        <v>77</v>
      </c>
      <c r="E12" s="64" t="s">
        <v>78</v>
      </c>
      <c r="F12" s="64" t="s">
        <v>73</v>
      </c>
      <c r="G12" s="66">
        <v>2500000</v>
      </c>
      <c r="H12" s="64">
        <v>1</v>
      </c>
      <c r="I12" s="66">
        <v>2500000</v>
      </c>
      <c r="J12" s="66">
        <v>0</v>
      </c>
      <c r="K12" s="66">
        <v>0</v>
      </c>
      <c r="L12" s="66">
        <v>0</v>
      </c>
      <c r="M12" s="66">
        <v>0</v>
      </c>
      <c r="N12" s="68">
        <f t="shared" si="1"/>
        <v>2500000</v>
      </c>
      <c r="O12" s="65" t="s">
        <v>56</v>
      </c>
      <c r="P12" s="65"/>
      <c r="Q12" s="65"/>
      <c r="R12" s="65"/>
      <c r="S12" s="37"/>
      <c r="T12" s="92" t="s">
        <v>45</v>
      </c>
    </row>
    <row r="13" spans="1:225" s="22" customFormat="1" ht="19.5" thickBot="1" x14ac:dyDescent="0.25">
      <c r="A13" s="42"/>
      <c r="B13" s="69"/>
      <c r="C13" s="69"/>
      <c r="D13" s="70"/>
      <c r="E13" s="69"/>
      <c r="F13" s="69"/>
      <c r="G13" s="71"/>
      <c r="H13" s="69"/>
      <c r="I13" s="71"/>
      <c r="J13" s="71"/>
      <c r="K13" s="72"/>
      <c r="L13" s="71"/>
      <c r="M13" s="72"/>
      <c r="N13" s="73"/>
      <c r="O13" s="70"/>
      <c r="P13" s="70"/>
      <c r="Q13" s="70"/>
      <c r="R13" s="70"/>
      <c r="S13" s="74"/>
      <c r="T13" s="70"/>
    </row>
    <row r="14" spans="1:225" s="86" customFormat="1" ht="21" x14ac:dyDescent="0.35">
      <c r="A14" s="97" t="s">
        <v>83</v>
      </c>
      <c r="B14" s="97"/>
      <c r="C14" s="97"/>
      <c r="D14" s="97"/>
      <c r="E14" s="97"/>
      <c r="F14" s="97"/>
      <c r="G14" s="97"/>
    </row>
    <row r="15" spans="1:225" s="8" customFormat="1" x14ac:dyDescent="0.3">
      <c r="A15" s="16" t="s">
        <v>21</v>
      </c>
      <c r="B15" s="7" t="s">
        <v>50</v>
      </c>
      <c r="D15" s="6"/>
      <c r="E15" s="7"/>
      <c r="F15" s="7"/>
      <c r="H15" s="6"/>
      <c r="I15" s="9"/>
      <c r="K15" s="10"/>
      <c r="L15" s="9"/>
    </row>
    <row r="16" spans="1:225" s="8" customFormat="1" x14ac:dyDescent="0.3">
      <c r="B16" s="7" t="s">
        <v>53</v>
      </c>
      <c r="E16" s="7"/>
      <c r="F16" s="7"/>
      <c r="I16" s="9"/>
      <c r="K16" s="10"/>
      <c r="L16" s="9"/>
      <c r="M16" s="10"/>
    </row>
    <row r="17" spans="1:20" s="8" customFormat="1" x14ac:dyDescent="0.3">
      <c r="B17" s="7" t="s">
        <v>51</v>
      </c>
      <c r="E17" s="7"/>
      <c r="F17" s="7"/>
      <c r="I17" s="9"/>
      <c r="K17" s="10"/>
      <c r="L17" s="9"/>
    </row>
    <row r="18" spans="1:20" s="8" customFormat="1" x14ac:dyDescent="0.3">
      <c r="B18" s="7" t="s">
        <v>52</v>
      </c>
      <c r="E18" s="7"/>
      <c r="F18" s="7"/>
      <c r="I18" s="9"/>
      <c r="K18" s="10"/>
      <c r="L18" s="9"/>
    </row>
    <row r="19" spans="1:20" s="8" customFormat="1" x14ac:dyDescent="0.3">
      <c r="B19" s="7" t="s">
        <v>54</v>
      </c>
      <c r="E19" s="7"/>
      <c r="F19" s="7"/>
      <c r="M19" s="10"/>
      <c r="N19" s="10"/>
    </row>
    <row r="20" spans="1:20" x14ac:dyDescent="0.3">
      <c r="B20" s="7" t="s">
        <v>55</v>
      </c>
      <c r="H20" s="11"/>
      <c r="M20" s="13"/>
      <c r="N20" s="13"/>
      <c r="O20" s="11"/>
      <c r="P20" s="11"/>
      <c r="Q20" s="11"/>
      <c r="R20" s="11"/>
      <c r="T20" s="11"/>
    </row>
    <row r="21" spans="1:20" s="3" customFormat="1" x14ac:dyDescent="0.2">
      <c r="A21" s="17" t="s">
        <v>3</v>
      </c>
      <c r="B21" s="3" t="s">
        <v>79</v>
      </c>
      <c r="C21" s="5"/>
      <c r="D21" s="14"/>
      <c r="E21" s="14"/>
      <c r="G21" s="5"/>
      <c r="I21" s="14"/>
      <c r="J21" s="15"/>
      <c r="K21" s="14"/>
      <c r="L21" s="14"/>
    </row>
    <row r="22" spans="1:20" s="86" customFormat="1" ht="21" x14ac:dyDescent="0.35">
      <c r="A22" s="97" t="s">
        <v>60</v>
      </c>
      <c r="B22" s="97"/>
      <c r="C22" s="97"/>
      <c r="D22" s="97"/>
      <c r="E22" s="97"/>
      <c r="F22" s="97"/>
      <c r="G22" s="97"/>
    </row>
    <row r="23" spans="1:20" s="86" customFormat="1" ht="21" x14ac:dyDescent="0.35">
      <c r="A23" s="106" t="s">
        <v>61</v>
      </c>
      <c r="B23" s="106"/>
      <c r="C23" s="106"/>
      <c r="D23" s="106"/>
      <c r="E23" s="106"/>
      <c r="F23" s="106"/>
      <c r="G23" s="106"/>
      <c r="H23" s="98"/>
      <c r="I23" s="98"/>
      <c r="J23" s="98"/>
    </row>
    <row r="24" spans="1:20" s="86" customFormat="1" ht="21" x14ac:dyDescent="0.35">
      <c r="A24" s="99" t="s">
        <v>62</v>
      </c>
      <c r="B24" s="99"/>
      <c r="C24" s="99"/>
      <c r="D24" s="99"/>
      <c r="E24" s="99"/>
      <c r="F24" s="99"/>
      <c r="G24" s="99"/>
      <c r="H24" s="98"/>
      <c r="I24" s="98"/>
      <c r="J24" s="98"/>
    </row>
    <row r="25" spans="1:20" s="86" customFormat="1" ht="21" x14ac:dyDescent="0.35">
      <c r="A25" s="99" t="s">
        <v>63</v>
      </c>
      <c r="B25" s="99"/>
      <c r="C25" s="99"/>
      <c r="D25" s="99"/>
      <c r="E25" s="99"/>
      <c r="F25" s="99"/>
      <c r="G25" s="99"/>
      <c r="H25" s="98"/>
      <c r="I25" s="98"/>
      <c r="J25" s="98"/>
    </row>
    <row r="26" spans="1:20" s="86" customFormat="1" ht="21" x14ac:dyDescent="0.35">
      <c r="A26" s="99" t="s">
        <v>64</v>
      </c>
      <c r="B26" s="99"/>
      <c r="C26" s="99"/>
      <c r="D26" s="99"/>
      <c r="E26" s="99"/>
      <c r="F26" s="99"/>
      <c r="G26" s="99"/>
      <c r="H26" s="98"/>
      <c r="I26" s="98"/>
      <c r="J26" s="98"/>
    </row>
    <row r="27" spans="1:20" s="86" customFormat="1" ht="21" x14ac:dyDescent="0.35">
      <c r="A27" s="107" t="s">
        <v>65</v>
      </c>
      <c r="B27" s="107"/>
      <c r="C27" s="107"/>
      <c r="D27" s="107"/>
      <c r="E27" s="107"/>
      <c r="F27" s="107"/>
      <c r="G27" s="107"/>
      <c r="H27" s="98"/>
      <c r="I27" s="98"/>
      <c r="J27" s="98"/>
    </row>
    <row r="28" spans="1:20" s="86" customFormat="1" ht="21" x14ac:dyDescent="0.35">
      <c r="A28" s="100" t="s">
        <v>66</v>
      </c>
      <c r="B28" s="100"/>
      <c r="C28" s="100"/>
      <c r="D28" s="100"/>
      <c r="E28" s="100"/>
      <c r="F28" s="100"/>
      <c r="G28" s="100"/>
      <c r="H28" s="98"/>
      <c r="I28" s="98"/>
      <c r="J28" s="98"/>
    </row>
    <row r="29" spans="1:20" s="86" customFormat="1" ht="21" x14ac:dyDescent="0.35">
      <c r="A29" s="99" t="s">
        <v>67</v>
      </c>
      <c r="B29" s="99"/>
      <c r="C29" s="99"/>
      <c r="D29" s="99"/>
      <c r="E29" s="99"/>
      <c r="F29" s="99"/>
      <c r="G29" s="99"/>
      <c r="H29" s="98"/>
      <c r="I29" s="98"/>
      <c r="J29" s="98"/>
    </row>
    <row r="30" spans="1:20" s="86" customFormat="1" ht="21" x14ac:dyDescent="0.35">
      <c r="A30" s="107" t="s">
        <v>68</v>
      </c>
      <c r="B30" s="107"/>
      <c r="C30" s="107"/>
      <c r="D30" s="107"/>
      <c r="E30" s="107"/>
      <c r="F30" s="107"/>
      <c r="G30" s="107"/>
      <c r="H30" s="98"/>
      <c r="I30" s="98"/>
      <c r="J30" s="98"/>
    </row>
    <row r="31" spans="1:20" s="86" customFormat="1" ht="21" x14ac:dyDescent="0.35">
      <c r="A31" s="107" t="s">
        <v>69</v>
      </c>
      <c r="B31" s="107"/>
      <c r="C31" s="107"/>
      <c r="D31" s="107"/>
      <c r="E31" s="107"/>
      <c r="F31" s="107"/>
      <c r="G31" s="107"/>
      <c r="H31" s="98"/>
      <c r="I31" s="98"/>
      <c r="J31" s="98"/>
    </row>
    <row r="32" spans="1:20" x14ac:dyDescent="0.3">
      <c r="A32" s="107" t="s">
        <v>70</v>
      </c>
      <c r="B32" s="107"/>
      <c r="C32" s="107"/>
      <c r="D32" s="107"/>
      <c r="E32" s="107"/>
      <c r="F32" s="107"/>
      <c r="G32" s="107"/>
    </row>
  </sheetData>
  <mergeCells count="22">
    <mergeCell ref="I5:M5"/>
    <mergeCell ref="A22:G22"/>
    <mergeCell ref="A23:G23"/>
    <mergeCell ref="R5:R6"/>
    <mergeCell ref="T5:T6"/>
    <mergeCell ref="S5:S6"/>
    <mergeCell ref="A14:G14"/>
    <mergeCell ref="H5:H6"/>
    <mergeCell ref="N5:N6"/>
    <mergeCell ref="O5:O6"/>
    <mergeCell ref="P5:P6"/>
    <mergeCell ref="Q5:Q6"/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G6"/>
  </mergeCells>
  <pageMargins left="0.11811023622047245" right="0.11811023622047245" top="0.35433070866141736" bottom="0.15748031496062992" header="0.23622047244094491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คำขอครุภัณฑ์</vt:lpstr>
      <vt:lpstr>คำขอก่อสร้าง</vt:lpstr>
      <vt:lpstr>คำขอก่อสร้าง!Print_Titles</vt:lpstr>
      <vt:lpstr>คำขอครุภัณฑ์!Print_Titles</vt:lpstr>
    </vt:vector>
  </TitlesOfParts>
  <Company>www.gggcomputer.com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2017-09-05T08:05:25Z</cp:lastPrinted>
  <dcterms:created xsi:type="dcterms:W3CDTF">2017-09-05T03:47:34Z</dcterms:created>
  <dcterms:modified xsi:type="dcterms:W3CDTF">2017-09-05T08:20:36Z</dcterms:modified>
</cp:coreProperties>
</file>